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/>
  </bookViews>
  <sheets>
    <sheet name="კრებსითი სატენდერო" sheetId="42" r:id="rId1"/>
  </sheets>
  <externalReferences>
    <externalReference r:id="rId2"/>
  </externalReferences>
  <definedNames>
    <definedName name="_xlnm._FilterDatabase" localSheetId="0" hidden="1">'კრებსითი სატენდერო'!$A$6:$G$55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7" i="42" l="1"/>
  <c r="F46" i="42"/>
  <c r="F45" i="42"/>
  <c r="F44" i="42"/>
  <c r="F43" i="42"/>
  <c r="F42" i="42"/>
  <c r="F41" i="42"/>
  <c r="F40" i="42"/>
  <c r="F39" i="42"/>
  <c r="F38" i="42"/>
  <c r="F37" i="42"/>
  <c r="F36" i="42"/>
  <c r="F35" i="42"/>
  <c r="F34" i="42"/>
  <c r="F32" i="42"/>
  <c r="F31" i="42"/>
  <c r="F30" i="42"/>
  <c r="F29" i="42"/>
  <c r="F28" i="42"/>
  <c r="F26" i="42"/>
  <c r="F25" i="42"/>
  <c r="F24" i="42"/>
  <c r="F23" i="42"/>
  <c r="F22" i="42"/>
  <c r="F21" i="42"/>
  <c r="F20" i="42"/>
  <c r="F19" i="42"/>
  <c r="F18" i="42"/>
  <c r="F17" i="42"/>
  <c r="F16" i="42"/>
  <c r="F15" i="42"/>
  <c r="F14" i="42"/>
  <c r="F13" i="42"/>
  <c r="F11" i="42"/>
  <c r="F10" i="42"/>
  <c r="F9" i="42"/>
  <c r="F8" i="42"/>
  <c r="F48" i="42" l="1"/>
  <c r="F51" i="42" s="1"/>
  <c r="F53" i="42" s="1"/>
  <c r="F54" i="42" s="1"/>
  <c r="F55" i="42" s="1"/>
</calcChain>
</file>

<file path=xl/sharedStrings.xml><?xml version="1.0" encoding="utf-8"?>
<sst xmlns="http://schemas.openxmlformats.org/spreadsheetml/2006/main" count="154" uniqueCount="80">
  <si>
    <t>N</t>
  </si>
  <si>
    <t xml:space="preserve">სამუშაოს დასახელება </t>
  </si>
  <si>
    <t>განზ. ერთ.</t>
  </si>
  <si>
    <t>ერთ.ფასი</t>
  </si>
  <si>
    <t>სულ პირდაპირი ხარჯები</t>
  </si>
  <si>
    <t>სულ</t>
  </si>
  <si>
    <t>გეგმიური მოგება</t>
  </si>
  <si>
    <t>რაოდენობა</t>
  </si>
  <si>
    <t xml:space="preserve">  სულ                                 (ლარი)</t>
  </si>
  <si>
    <t>დ.ღ.გ.</t>
  </si>
  <si>
    <t>ზედნადები ხარჯები</t>
  </si>
  <si>
    <t>კონტრაქტორის მომსახურება</t>
  </si>
  <si>
    <t>ზედნადები ხარჯები ელტექნიკური სამონტაჟო სამუშაოების ხელფასიდან</t>
  </si>
  <si>
    <t>ფუნიკულიორი-1 შენობა</t>
  </si>
  <si>
    <t>სატუმბოს შენობა</t>
  </si>
  <si>
    <t>1</t>
  </si>
  <si>
    <t>არსებული მეტალო-პლასტმასის ფანჯრის დაზიანებული მინა-პაკეტის დემონტაჟი</t>
  </si>
  <si>
    <t>კვ.მ.</t>
  </si>
  <si>
    <t>2</t>
  </si>
  <si>
    <t>არსებული მეტალო-პლასტმასის ფანჯრაზე მინა-პაკეტის მონტაჟი (ზომები დაზუსტდეს ადგილზე)</t>
  </si>
  <si>
    <t>3</t>
  </si>
  <si>
    <t xml:space="preserve">კედელზე არსებული ლითონის ნაშვერების მოჭრა(გლუვი არმატურა, 30 სმ სიგრძის) </t>
  </si>
  <si>
    <t>ც</t>
  </si>
  <si>
    <t>იატაკში არსებული ღიობების ხის გადახურვის შეკეთება ხის მასალით</t>
  </si>
  <si>
    <t>სამორიგეო ოთახი</t>
  </si>
  <si>
    <t xml:space="preserve">კედელზე არსებული ხის რაფის დემონტაჟი </t>
  </si>
  <si>
    <t>ხის რაფების დაზუმფარება და შეღებვა  2-ჯერ</t>
  </si>
  <si>
    <t>7</t>
  </si>
  <si>
    <t>კედლების დაგრუნტვა „ანტკოროზიული გრუნტით“</t>
  </si>
  <si>
    <t>კვ.მ</t>
  </si>
  <si>
    <t>8</t>
  </si>
  <si>
    <t>კედლების  შეფითხვნა-დაზუმფარება (ნესტგამძლე ფითხით)</t>
  </si>
  <si>
    <t>9</t>
  </si>
  <si>
    <t xml:space="preserve"> დამუშავებული კედლების  შეღებვა წყალემულსიური საღებავით ორჯერ (ფერი შეთანხმდეს შემსყიდველთან)</t>
  </si>
  <si>
    <t>10</t>
  </si>
  <si>
    <t>იატაკზე არსებული კერამიკული ფილების მორეცხვა</t>
  </si>
  <si>
    <t>11</t>
  </si>
  <si>
    <t xml:space="preserve"> ჭერის ზოლოვანი  პლასტიკატის მოხსნა</t>
  </si>
  <si>
    <t>12</t>
  </si>
  <si>
    <t xml:space="preserve">შეკიდული ჭერის მოწყობა ალუმინის პროფილების გამოყენებით ამსტრონგის ჭერისთვის
</t>
  </si>
  <si>
    <t>13</t>
  </si>
  <si>
    <t>თაბაშირმუყაოს შეკიდული ჭერის შემოსვა თაბაშირმუყაოს ნესტგამძლე ფილებით</t>
  </si>
  <si>
    <t>14</t>
  </si>
  <si>
    <t>ჭერის დაგრუნტვა „ანტკოროზიული გრუნტით“</t>
  </si>
  <si>
    <t>15</t>
  </si>
  <si>
    <t xml:space="preserve">ჭერის დამუშავება ფითხით და მომზადება შესაღებად </t>
  </si>
  <si>
    <t>16</t>
  </si>
  <si>
    <t xml:space="preserve"> დამუშავებული ჭერის შეღებვა წყალემულსიური საღებავით ორჯერ</t>
  </si>
  <si>
    <t>17</t>
  </si>
  <si>
    <t>კარის  საკეტის შეცვლა</t>
  </si>
  <si>
    <t>ცალი</t>
  </si>
  <si>
    <t>18</t>
  </si>
  <si>
    <t>2 ფანჯრისთვის ჟალუზების მონტაჟი 90*175; 110*175 სმ</t>
  </si>
  <si>
    <t>სახანძრო კიბე:</t>
  </si>
  <si>
    <t>კედლის გახვრეტა კიბის სამონტაჟო დეტალებისთვის</t>
  </si>
  <si>
    <t>20</t>
  </si>
  <si>
    <t>ლითონის კიბის დამზადება-მონტაჟი მილკვადრატი 80*40*3 ლ=7.9მ; მილკვადრატი 30*30*2 ლ=0.6მ; ფოლადის ფურცელი -0.031ტნ (იხ.პროექტი)</t>
  </si>
  <si>
    <t>ტ</t>
  </si>
  <si>
    <t>21</t>
  </si>
  <si>
    <t>ლითონის კიბის  შეღებვა ზეთოვანი საღებავით ორჯერ</t>
  </si>
  <si>
    <t>22</t>
  </si>
  <si>
    <t>სამშენებლო ნაგვის დატვირთვა ხელით ავტოთვითმცლელზე</t>
  </si>
  <si>
    <t>23</t>
  </si>
  <si>
    <t xml:space="preserve">სამშენებლო ნაგვის გატანა 30 კმ-ზე </t>
  </si>
  <si>
    <t>ელ.კარადა 2 მოდულზე (გარე მონტაჟის)</t>
  </si>
  <si>
    <t>სამორიგეო ოთახში ჭერში არსებული სანათების დემონტაჟი</t>
  </si>
  <si>
    <t>ელ. კარადა 8 მოდულზე, გარე მონტაჟის</t>
  </si>
  <si>
    <t>სამფაზა  ავტომატური ამომრთველების 40ა, შეძენა და მონტაჟი</t>
  </si>
  <si>
    <t>ერთფაზა  ავტომატური ამომრთველების 25 ა; 0.22კვ.   შეძენა და მონტაჟი</t>
  </si>
  <si>
    <t>ერთფაზა  ავტომატური ამომრთველების 16 ა; 0.22კვ.   შეძენა და მონტაჟი</t>
  </si>
  <si>
    <t>მ</t>
  </si>
  <si>
    <t>პლასტმასის გოფრირებული  მილის შეძენა და მოწყობა                                           d=20 მმ</t>
  </si>
  <si>
    <t xml:space="preserve">პლასტმასის საკაბელო არხი სახურავით  (16X25მმ  შეძენა და მოწყობა </t>
  </si>
  <si>
    <t xml:space="preserve">შტეპსელური როზეტის დამიწების კონტაქტით                                      შეძენა და მოწყობა   230 ვ.  10 ა. </t>
  </si>
  <si>
    <t>ერთკლავიშიანი ამომრთველი დაყენების  შეძენა და მოწყობა   220ვ. 10 ა. (გარე-მონტაჟის)</t>
  </si>
  <si>
    <t>ჭერშის მრგვალი LED სანათების მონტაჟი, 23 ვტ, გარე მონტაჟის</t>
  </si>
  <si>
    <t>შენობის გარე პერიმეტრზე(4ც) და ინტერიერში(3ც) პროჟექტორის მონტაჟი, 250ვტ(LED)</t>
  </si>
  <si>
    <t xml:space="preserve"> ელექტროტექნიკური ნაწილი </t>
  </si>
  <si>
    <r>
      <t>სპილენძის ძარღვებიანი გამტარი შეძენა და მოწყობა   კვეთით: (3X2.5) მმ</t>
    </r>
    <r>
      <rPr>
        <vertAlign val="superscript"/>
        <sz val="10"/>
        <rFont val="Segoe UI"/>
        <family val="2"/>
      </rPr>
      <t xml:space="preserve">2  </t>
    </r>
    <r>
      <rPr>
        <sz val="10"/>
        <rFont val="Segoe UI"/>
        <family val="2"/>
      </rPr>
      <t xml:space="preserve"> 0.22 კვ.</t>
    </r>
  </si>
  <si>
    <r>
      <t>სპილენძის ძარღვებიანი გამტარი შეძენა და მოწყობა   კვეთით: (3X1.5) მმ</t>
    </r>
    <r>
      <rPr>
        <vertAlign val="superscript"/>
        <sz val="10"/>
        <rFont val="Segoe UI"/>
        <family val="2"/>
      </rPr>
      <t xml:space="preserve">2  </t>
    </r>
    <r>
      <rPr>
        <sz val="10"/>
        <rFont val="Segoe UI"/>
        <family val="2"/>
      </rPr>
      <t xml:space="preserve"> 0.22 კვ.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</si>
</sst>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-* #,##0.00\ _₾_-;\-* #,##0.00\ _₾_-;_-* &quot;-&quot;??\ _₾_-;_-@_-"/>
    <numFmt numFmtId="165" formatCode="_-* #,##0.00_р_._-;\-* #,##0.00_р_._-;_-* &quot;-&quot;??_р_._-;_-@_-"/>
    <numFmt numFmtId="167" formatCode="_(#,##0_);_(\(#,##0\);_(\ \-\ _);_(@_)"/>
    <numFmt numFmtId="171" formatCode="0.0"/>
    <numFmt numFmtId="172" formatCode="0.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b/>
      <sz val="10"/>
      <color theme="1"/>
      <name val="Segoe UI"/>
      <family val="2"/>
    </font>
    <font>
      <sz val="10"/>
      <color theme="1"/>
      <name val="Segoe UI"/>
      <family val="2"/>
    </font>
    <font>
      <b/>
      <sz val="10"/>
      <color rgb="FFFF0000"/>
      <name val="Segoe UI"/>
      <family val="2"/>
    </font>
    <font>
      <sz val="10"/>
      <color rgb="FFFF0000"/>
      <name val="Segoe UI"/>
      <family val="2"/>
    </font>
    <font>
      <sz val="10"/>
      <name val="Arial"/>
      <family val="2"/>
    </font>
    <font>
      <sz val="10"/>
      <color indexed="8"/>
      <name val="Segoe UI"/>
      <family val="2"/>
    </font>
    <font>
      <vertAlign val="superscript"/>
      <sz val="1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9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0" fontId="1" fillId="0" borderId="0"/>
    <xf numFmtId="0" fontId="3" fillId="0" borderId="0"/>
    <xf numFmtId="0" fontId="2" fillId="0" borderId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165" fontId="2" fillId="0" borderId="0" applyFont="0" applyFill="0" applyBorder="0" applyAlignment="0" applyProtection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0" fillId="0" borderId="0"/>
    <xf numFmtId="0" fontId="1" fillId="0" borderId="0"/>
    <xf numFmtId="165" fontId="2" fillId="0" borderId="0" applyFont="0" applyFill="0" applyBorder="0" applyAlignment="0" applyProtection="0"/>
    <xf numFmtId="0" fontId="2" fillId="0" borderId="0"/>
  </cellStyleXfs>
  <cellXfs count="87">
    <xf numFmtId="0" fontId="0" fillId="0" borderId="0" xfId="0"/>
    <xf numFmtId="0" fontId="5" fillId="2" borderId="9" xfId="1" applyFont="1" applyFill="1" applyBorder="1" applyAlignment="1" applyProtection="1">
      <alignment vertical="center"/>
      <protection locked="0"/>
    </xf>
    <xf numFmtId="43" fontId="4" fillId="2" borderId="9" xfId="6" applyFont="1" applyFill="1" applyBorder="1" applyAlignment="1" applyProtection="1">
      <alignment horizontal="center" vertical="center"/>
      <protection locked="0"/>
    </xf>
    <xf numFmtId="43" fontId="5" fillId="2" borderId="9" xfId="6" applyFont="1" applyFill="1" applyBorder="1" applyAlignment="1" applyProtection="1">
      <alignment horizontal="center" vertical="center"/>
      <protection locked="0"/>
    </xf>
    <xf numFmtId="0" fontId="4" fillId="2" borderId="9" xfId="1" applyFont="1" applyFill="1" applyBorder="1" applyAlignment="1">
      <alignment vertical="center"/>
    </xf>
    <xf numFmtId="43" fontId="5" fillId="2" borderId="9" xfId="6" applyFont="1" applyFill="1" applyBorder="1" applyAlignment="1">
      <alignment horizontal="center" vertical="center"/>
    </xf>
    <xf numFmtId="43" fontId="4" fillId="2" borderId="9" xfId="6" applyFont="1" applyFill="1" applyBorder="1" applyAlignment="1">
      <alignment horizontal="center" vertical="center"/>
    </xf>
    <xf numFmtId="0" fontId="5" fillId="2" borderId="9" xfId="1" applyFont="1" applyFill="1" applyBorder="1" applyAlignment="1">
      <alignment vertical="center"/>
    </xf>
    <xf numFmtId="0" fontId="5" fillId="2" borderId="6" xfId="1" applyFont="1" applyFill="1" applyBorder="1" applyAlignment="1">
      <alignment vertical="center"/>
    </xf>
    <xf numFmtId="43" fontId="5" fillId="2" borderId="6" xfId="6" applyFont="1" applyFill="1" applyBorder="1" applyAlignment="1">
      <alignment horizontal="center" vertical="center"/>
    </xf>
    <xf numFmtId="167" fontId="5" fillId="0" borderId="1" xfId="1" applyNumberFormat="1" applyFont="1" applyFill="1" applyBorder="1" applyAlignment="1">
      <alignment horizontal="right" vertical="center"/>
    </xf>
    <xf numFmtId="0" fontId="4" fillId="0" borderId="0" xfId="1" applyFont="1" applyFill="1" applyAlignment="1">
      <alignment vertical="center"/>
    </xf>
    <xf numFmtId="9" fontId="4" fillId="0" borderId="13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 wrapText="1"/>
    </xf>
    <xf numFmtId="9" fontId="4" fillId="2" borderId="9" xfId="12" applyFont="1" applyFill="1" applyBorder="1" applyAlignment="1" applyProtection="1">
      <alignment horizontal="center" vertical="center"/>
      <protection locked="0"/>
    </xf>
    <xf numFmtId="9" fontId="4" fillId="2" borderId="9" xfId="12" applyFont="1" applyFill="1" applyBorder="1" applyAlignment="1">
      <alignment horizontal="center" vertical="center"/>
    </xf>
    <xf numFmtId="9" fontId="5" fillId="2" borderId="9" xfId="12" applyFont="1" applyFill="1" applyBorder="1" applyAlignment="1">
      <alignment horizontal="center" vertical="center"/>
    </xf>
    <xf numFmtId="9" fontId="5" fillId="2" borderId="6" xfId="12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43" fontId="4" fillId="0" borderId="11" xfId="6" applyFont="1" applyFill="1" applyBorder="1" applyAlignment="1">
      <alignment horizontal="center" vertical="center"/>
    </xf>
    <xf numFmtId="0" fontId="5" fillId="2" borderId="0" xfId="1" applyFont="1" applyFill="1" applyBorder="1" applyAlignment="1">
      <alignment vertical="center"/>
    </xf>
    <xf numFmtId="0" fontId="7" fillId="0" borderId="0" xfId="0" applyFont="1"/>
    <xf numFmtId="0" fontId="5" fillId="2" borderId="1" xfId="1" applyFont="1" applyFill="1" applyBorder="1" applyAlignment="1">
      <alignment vertical="center"/>
    </xf>
    <xf numFmtId="49" fontId="4" fillId="2" borderId="0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vertical="center"/>
    </xf>
    <xf numFmtId="49" fontId="4" fillId="2" borderId="8" xfId="1" applyNumberFormat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/>
    </xf>
    <xf numFmtId="1" fontId="4" fillId="2" borderId="9" xfId="1" applyNumberFormat="1" applyFont="1" applyFill="1" applyBorder="1" applyAlignment="1">
      <alignment horizontal="center" vertical="center"/>
    </xf>
    <xf numFmtId="0" fontId="7" fillId="0" borderId="0" xfId="0" applyFont="1" applyAlignment="1"/>
    <xf numFmtId="0" fontId="7" fillId="0" borderId="11" xfId="0" applyFont="1" applyBorder="1" applyAlignment="1"/>
    <xf numFmtId="164" fontId="9" fillId="0" borderId="0" xfId="0" applyNumberFormat="1" applyFont="1"/>
    <xf numFmtId="0" fontId="5" fillId="0" borderId="1" xfId="1" applyFont="1" applyFill="1" applyBorder="1" applyAlignment="1">
      <alignment vertical="center"/>
    </xf>
    <xf numFmtId="49" fontId="4" fillId="2" borderId="10" xfId="0" applyNumberFormat="1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171" fontId="4" fillId="2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4" fillId="0" borderId="11" xfId="18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/>
    </xf>
    <xf numFmtId="2" fontId="4" fillId="0" borderId="11" xfId="2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4" fillId="0" borderId="11" xfId="15" applyFont="1" applyFill="1" applyBorder="1" applyAlignment="1">
      <alignment horizontal="center" vertical="center"/>
    </xf>
    <xf numFmtId="2" fontId="7" fillId="0" borderId="11" xfId="17" applyNumberFormat="1" applyFont="1" applyFill="1" applyBorder="1" applyAlignment="1">
      <alignment horizontal="center" vertical="center"/>
    </xf>
    <xf numFmtId="2" fontId="4" fillId="0" borderId="11" xfId="9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/>
    </xf>
    <xf numFmtId="171" fontId="7" fillId="0" borderId="11" xfId="17" applyNumberFormat="1" applyFont="1" applyFill="1" applyBorder="1" applyAlignment="1">
      <alignment horizontal="center" vertical="center"/>
    </xf>
    <xf numFmtId="49" fontId="4" fillId="0" borderId="11" xfId="1" applyNumberFormat="1" applyFont="1" applyFill="1" applyBorder="1" applyAlignment="1">
      <alignment horizontal="center" vertical="center"/>
    </xf>
    <xf numFmtId="172" fontId="4" fillId="0" borderId="11" xfId="0" applyNumberFormat="1" applyFont="1" applyFill="1" applyBorder="1" applyAlignment="1">
      <alignment horizontal="center" vertical="center"/>
    </xf>
    <xf numFmtId="171" fontId="4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1" xfId="1" applyFont="1" applyFill="1" applyBorder="1" applyAlignment="1" applyProtection="1">
      <alignment horizontal="center" vertical="center"/>
      <protection locked="0"/>
    </xf>
    <xf numFmtId="171" fontId="4" fillId="0" borderId="11" xfId="1" applyNumberFormat="1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>
      <alignment horizontal="center" vertical="center"/>
    </xf>
    <xf numFmtId="0" fontId="4" fillId="0" borderId="11" xfId="5" applyFont="1" applyFill="1" applyBorder="1" applyAlignment="1" applyProtection="1">
      <alignment horizontal="center" vertical="center"/>
      <protection locked="0"/>
    </xf>
    <xf numFmtId="171" fontId="4" fillId="0" borderId="11" xfId="5" applyNumberFormat="1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 applyProtection="1">
      <alignment vertical="center"/>
      <protection locked="0"/>
    </xf>
    <xf numFmtId="2" fontId="11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11" xfId="16" applyFont="1" applyFill="1" applyBorder="1" applyAlignment="1">
      <alignment horizontal="center" vertical="center"/>
    </xf>
    <xf numFmtId="0" fontId="4" fillId="0" borderId="11" xfId="0" applyFont="1" applyFill="1" applyBorder="1" applyAlignment="1" applyProtection="1">
      <alignment horizontal="left" vertical="center"/>
    </xf>
    <xf numFmtId="0" fontId="4" fillId="0" borderId="11" xfId="0" applyFont="1" applyFill="1" applyBorder="1" applyAlignment="1" applyProtection="1">
      <alignment vertical="center"/>
    </xf>
    <xf numFmtId="0" fontId="4" fillId="0" borderId="11" xfId="0" applyFont="1" applyFill="1" applyBorder="1" applyAlignment="1" applyProtection="1">
      <alignment vertical="top"/>
    </xf>
    <xf numFmtId="0" fontId="4" fillId="0" borderId="11" xfId="0" applyFont="1" applyFill="1" applyBorder="1" applyAlignment="1">
      <alignment horizontal="left" vertical="center"/>
    </xf>
    <xf numFmtId="0" fontId="4" fillId="0" borderId="11" xfId="1" applyFont="1" applyFill="1" applyBorder="1" applyAlignment="1">
      <alignment vertical="center"/>
    </xf>
    <xf numFmtId="0" fontId="4" fillId="0" borderId="11" xfId="1" applyFont="1" applyFill="1" applyBorder="1" applyAlignment="1">
      <alignment horizontal="center" vertical="center"/>
    </xf>
    <xf numFmtId="0" fontId="4" fillId="0" borderId="11" xfId="3" applyFont="1" applyFill="1" applyBorder="1" applyAlignment="1" applyProtection="1">
      <alignment horizontal="center" vertical="center"/>
    </xf>
    <xf numFmtId="0" fontId="4" fillId="0" borderId="11" xfId="1" applyFont="1" applyFill="1" applyBorder="1" applyAlignment="1" applyProtection="1">
      <alignment horizontal="left" vertical="center"/>
      <protection locked="0"/>
    </xf>
    <xf numFmtId="0" fontId="4" fillId="0" borderId="11" xfId="18" applyFont="1" applyFill="1" applyBorder="1" applyAlignment="1" applyProtection="1">
      <alignment horizontal="left" vertical="center"/>
      <protection locked="0"/>
    </xf>
    <xf numFmtId="0" fontId="4" fillId="0" borderId="11" xfId="18" applyFont="1" applyFill="1" applyBorder="1" applyAlignment="1" applyProtection="1">
      <alignment vertical="center"/>
      <protection locked="0"/>
    </xf>
    <xf numFmtId="49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left" vertical="center"/>
      <protection locked="0"/>
    </xf>
    <xf numFmtId="0" fontId="4" fillId="0" borderId="11" xfId="1" applyFont="1" applyFill="1" applyBorder="1" applyAlignment="1" applyProtection="1">
      <alignment vertical="center"/>
      <protection locked="0"/>
    </xf>
    <xf numFmtId="0" fontId="5" fillId="2" borderId="11" xfId="0" applyFont="1" applyFill="1" applyBorder="1" applyAlignment="1">
      <alignment vertical="center"/>
    </xf>
    <xf numFmtId="43" fontId="7" fillId="0" borderId="0" xfId="0" applyNumberFormat="1" applyFont="1"/>
    <xf numFmtId="43" fontId="4" fillId="2" borderId="11" xfId="6" applyFont="1" applyFill="1" applyBorder="1" applyAlignment="1" applyProtection="1">
      <alignment horizontal="center" vertical="center"/>
    </xf>
    <xf numFmtId="43" fontId="4" fillId="0" borderId="11" xfId="6" applyFont="1" applyFill="1" applyBorder="1" applyAlignment="1" applyProtection="1">
      <alignment horizontal="center" vertical="center"/>
      <protection locked="0"/>
    </xf>
    <xf numFmtId="0" fontId="4" fillId="2" borderId="3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center" vertical="center"/>
    </xf>
    <xf numFmtId="49" fontId="4" fillId="2" borderId="5" xfId="1" applyNumberFormat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2" fontId="4" fillId="2" borderId="3" xfId="1" applyNumberFormat="1" applyFont="1" applyFill="1" applyBorder="1" applyAlignment="1">
      <alignment horizontal="center" vertical="center"/>
    </xf>
    <xf numFmtId="2" fontId="4" fillId="2" borderId="6" xfId="1" applyNumberFormat="1" applyFont="1" applyFill="1" applyBorder="1" applyAlignment="1">
      <alignment horizontal="center" vertical="center"/>
    </xf>
  </cellXfs>
  <cellStyles count="19">
    <cellStyle name="Comma" xfId="6" builtinId="3"/>
    <cellStyle name="Comma 10" xfId="17"/>
    <cellStyle name="Comma 2" xfId="2"/>
    <cellStyle name="Comma 2 2" xfId="9"/>
    <cellStyle name="Comma 2 4" xfId="7"/>
    <cellStyle name="Comma 3" xfId="13"/>
    <cellStyle name="Comma 4" xfId="14"/>
    <cellStyle name="Normal" xfId="0" builtinId="0"/>
    <cellStyle name="Normal 2" xfId="1"/>
    <cellStyle name="Normal 2 2 2" xfId="16"/>
    <cellStyle name="Normal 2 3" xfId="10"/>
    <cellStyle name="Normal 2 9" xfId="18"/>
    <cellStyle name="Normal 3 2" xfId="3"/>
    <cellStyle name="Normal 5" xfId="5"/>
    <cellStyle name="Normal 8" xfId="8"/>
    <cellStyle name="Normal_gare wyalsadfenigagarini_SAN2008=IIkv" xfId="15"/>
    <cellStyle name="Percent" xfId="12" builtinId="5"/>
    <cellStyle name="Обычный 2" xfId="11"/>
    <cellStyle name="Обычный_Лист1" xfId="4"/>
  </cellStyles>
  <dxfs count="2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showGridLines="0" tabSelected="1" zoomScale="80" zoomScaleNormal="80" workbookViewId="0">
      <pane xSplit="2" ySplit="6" topLeftCell="C41" activePane="bottomRight" state="frozen"/>
      <selection pane="topRight" activeCell="C1" sqref="C1"/>
      <selection pane="bottomLeft" activeCell="A7" sqref="A7"/>
      <selection pane="bottomRight" activeCell="G53" sqref="G53"/>
    </sheetView>
  </sheetViews>
  <sheetFormatPr defaultColWidth="8.81640625" defaultRowHeight="16" x14ac:dyDescent="0.45"/>
  <cols>
    <col min="1" max="1" width="6" style="21" customWidth="1"/>
    <col min="2" max="2" width="69.453125" style="21" customWidth="1"/>
    <col min="3" max="3" width="8.54296875" style="21" customWidth="1"/>
    <col min="4" max="4" width="12.54296875" style="21" bestFit="1" customWidth="1"/>
    <col min="5" max="5" width="11.1796875" style="21" customWidth="1"/>
    <col min="6" max="6" width="13.08984375" style="21" customWidth="1"/>
    <col min="7" max="7" width="31.453125" style="21" bestFit="1" customWidth="1"/>
    <col min="8" max="16384" width="8.81640625" style="21"/>
  </cols>
  <sheetData>
    <row r="1" spans="1:7" ht="16" customHeight="1" x14ac:dyDescent="0.45">
      <c r="A1" s="20" t="s">
        <v>13</v>
      </c>
      <c r="B1" s="20"/>
      <c r="C1" s="20"/>
      <c r="D1" s="20"/>
      <c r="E1" s="20"/>
      <c r="F1" s="20"/>
    </row>
    <row r="2" spans="1:7" ht="16.5" thickBot="1" x14ac:dyDescent="0.5">
      <c r="A2" s="32"/>
      <c r="B2" s="22"/>
      <c r="C2" s="22"/>
      <c r="D2" s="22"/>
      <c r="E2" s="22"/>
      <c r="F2" s="22"/>
      <c r="G2" s="10"/>
    </row>
    <row r="3" spans="1:7" ht="16.5" thickBot="1" x14ac:dyDescent="0.5">
      <c r="A3" s="23"/>
      <c r="C3" s="24"/>
      <c r="D3" s="24"/>
      <c r="E3" s="24"/>
      <c r="F3" s="24"/>
      <c r="G3" s="11"/>
    </row>
    <row r="4" spans="1:7" ht="14.5" customHeight="1" thickBot="1" x14ac:dyDescent="0.5">
      <c r="A4" s="81" t="s">
        <v>0</v>
      </c>
      <c r="B4" s="83" t="s">
        <v>1</v>
      </c>
      <c r="C4" s="83" t="s">
        <v>2</v>
      </c>
      <c r="D4" s="83" t="s">
        <v>7</v>
      </c>
      <c r="E4" s="85" t="s">
        <v>3</v>
      </c>
      <c r="F4" s="79" t="s">
        <v>8</v>
      </c>
      <c r="G4" s="12"/>
    </row>
    <row r="5" spans="1:7" ht="15" customHeight="1" thickBot="1" x14ac:dyDescent="0.5">
      <c r="A5" s="82"/>
      <c r="B5" s="84"/>
      <c r="C5" s="84"/>
      <c r="D5" s="84"/>
      <c r="E5" s="86"/>
      <c r="F5" s="80"/>
      <c r="G5" s="13"/>
    </row>
    <row r="6" spans="1:7" ht="16.5" thickBot="1" x14ac:dyDescent="0.5">
      <c r="A6" s="25">
        <v>1</v>
      </c>
      <c r="B6" s="26">
        <v>2</v>
      </c>
      <c r="C6" s="26">
        <v>3</v>
      </c>
      <c r="D6" s="26">
        <v>4</v>
      </c>
      <c r="E6" s="27">
        <v>5</v>
      </c>
      <c r="F6" s="28">
        <v>6</v>
      </c>
      <c r="G6" s="18">
        <v>7</v>
      </c>
    </row>
    <row r="7" spans="1:7" s="29" customFormat="1" x14ac:dyDescent="0.45">
      <c r="A7" s="38"/>
      <c r="B7" s="54" t="s">
        <v>14</v>
      </c>
      <c r="C7" s="55"/>
      <c r="D7" s="56"/>
      <c r="E7" s="19"/>
      <c r="F7" s="19"/>
      <c r="G7" s="30" t="s">
        <v>11</v>
      </c>
    </row>
    <row r="8" spans="1:7" s="29" customFormat="1" x14ac:dyDescent="0.45">
      <c r="A8" s="50" t="s">
        <v>15</v>
      </c>
      <c r="B8" s="57" t="s">
        <v>16</v>
      </c>
      <c r="C8" s="38" t="s">
        <v>17</v>
      </c>
      <c r="D8" s="40">
        <v>2</v>
      </c>
      <c r="E8" s="19"/>
      <c r="F8" s="19">
        <f t="shared" ref="F8:F26" si="0">D8*E8</f>
        <v>0</v>
      </c>
      <c r="G8" s="30" t="s">
        <v>11</v>
      </c>
    </row>
    <row r="9" spans="1:7" s="29" customFormat="1" x14ac:dyDescent="0.45">
      <c r="A9" s="50" t="s">
        <v>18</v>
      </c>
      <c r="B9" s="57" t="s">
        <v>19</v>
      </c>
      <c r="C9" s="38" t="s">
        <v>17</v>
      </c>
      <c r="D9" s="40">
        <v>2</v>
      </c>
      <c r="E9" s="19"/>
      <c r="F9" s="19">
        <f t="shared" si="0"/>
        <v>0</v>
      </c>
      <c r="G9" s="30" t="s">
        <v>11</v>
      </c>
    </row>
    <row r="10" spans="1:7" s="29" customFormat="1" x14ac:dyDescent="0.45">
      <c r="A10" s="50" t="s">
        <v>20</v>
      </c>
      <c r="B10" s="57" t="s">
        <v>21</v>
      </c>
      <c r="C10" s="38" t="s">
        <v>22</v>
      </c>
      <c r="D10" s="40">
        <v>20</v>
      </c>
      <c r="E10" s="19"/>
      <c r="F10" s="19">
        <f t="shared" si="0"/>
        <v>0</v>
      </c>
      <c r="G10" s="30" t="s">
        <v>11</v>
      </c>
    </row>
    <row r="11" spans="1:7" s="29" customFormat="1" x14ac:dyDescent="0.45">
      <c r="A11" s="41">
        <v>4</v>
      </c>
      <c r="B11" s="58" t="s">
        <v>23</v>
      </c>
      <c r="C11" s="38" t="s">
        <v>17</v>
      </c>
      <c r="D11" s="59">
        <v>2</v>
      </c>
      <c r="E11" s="19"/>
      <c r="F11" s="19">
        <f t="shared" si="0"/>
        <v>0</v>
      </c>
      <c r="G11" s="30" t="s">
        <v>11</v>
      </c>
    </row>
    <row r="12" spans="1:7" s="29" customFormat="1" x14ac:dyDescent="0.45">
      <c r="A12" s="42"/>
      <c r="B12" s="60" t="s">
        <v>24</v>
      </c>
      <c r="C12" s="61"/>
      <c r="D12" s="39"/>
      <c r="E12" s="19"/>
      <c r="F12" s="19"/>
      <c r="G12" s="30" t="s">
        <v>11</v>
      </c>
    </row>
    <row r="13" spans="1:7" s="29" customFormat="1" x14ac:dyDescent="0.45">
      <c r="A13" s="38">
        <v>5</v>
      </c>
      <c r="B13" s="62" t="s">
        <v>25</v>
      </c>
      <c r="C13" s="38" t="s">
        <v>17</v>
      </c>
      <c r="D13" s="43">
        <v>0.28000000000000003</v>
      </c>
      <c r="E13" s="19"/>
      <c r="F13" s="19">
        <f t="shared" si="0"/>
        <v>0</v>
      </c>
      <c r="G13" s="30" t="s">
        <v>11</v>
      </c>
    </row>
    <row r="14" spans="1:7" s="29" customFormat="1" x14ac:dyDescent="0.45">
      <c r="A14" s="42">
        <v>6</v>
      </c>
      <c r="B14" s="62" t="s">
        <v>26</v>
      </c>
      <c r="C14" s="38" t="s">
        <v>17</v>
      </c>
      <c r="D14" s="43">
        <v>0.66</v>
      </c>
      <c r="E14" s="19"/>
      <c r="F14" s="19">
        <f t="shared" si="0"/>
        <v>0</v>
      </c>
      <c r="G14" s="30" t="s">
        <v>11</v>
      </c>
    </row>
    <row r="15" spans="1:7" s="29" customFormat="1" x14ac:dyDescent="0.45">
      <c r="A15" s="50" t="s">
        <v>27</v>
      </c>
      <c r="B15" s="63" t="s">
        <v>28</v>
      </c>
      <c r="C15" s="38" t="s">
        <v>29</v>
      </c>
      <c r="D15" s="44">
        <v>38.94</v>
      </c>
      <c r="E15" s="19"/>
      <c r="F15" s="19">
        <f t="shared" si="0"/>
        <v>0</v>
      </c>
      <c r="G15" s="30" t="s">
        <v>11</v>
      </c>
    </row>
    <row r="16" spans="1:7" s="29" customFormat="1" x14ac:dyDescent="0.45">
      <c r="A16" s="50" t="s">
        <v>30</v>
      </c>
      <c r="B16" s="64" t="s">
        <v>31</v>
      </c>
      <c r="C16" s="38" t="s">
        <v>17</v>
      </c>
      <c r="D16" s="43">
        <v>38.94</v>
      </c>
      <c r="E16" s="19"/>
      <c r="F16" s="19">
        <f t="shared" si="0"/>
        <v>0</v>
      </c>
      <c r="G16" s="30" t="s">
        <v>11</v>
      </c>
    </row>
    <row r="17" spans="1:7" s="29" customFormat="1" x14ac:dyDescent="0.45">
      <c r="A17" s="50" t="s">
        <v>32</v>
      </c>
      <c r="B17" s="64" t="s">
        <v>33</v>
      </c>
      <c r="C17" s="38" t="s">
        <v>29</v>
      </c>
      <c r="D17" s="43">
        <v>38.94</v>
      </c>
      <c r="E17" s="19"/>
      <c r="F17" s="19">
        <f t="shared" si="0"/>
        <v>0</v>
      </c>
      <c r="G17" s="30" t="s">
        <v>11</v>
      </c>
    </row>
    <row r="18" spans="1:7" s="29" customFormat="1" x14ac:dyDescent="0.45">
      <c r="A18" s="50" t="s">
        <v>34</v>
      </c>
      <c r="B18" s="57" t="s">
        <v>35</v>
      </c>
      <c r="C18" s="38" t="s">
        <v>29</v>
      </c>
      <c r="D18" s="40">
        <v>15.96</v>
      </c>
      <c r="E18" s="19"/>
      <c r="F18" s="19">
        <f t="shared" si="0"/>
        <v>0</v>
      </c>
      <c r="G18" s="30" t="s">
        <v>11</v>
      </c>
    </row>
    <row r="19" spans="1:7" s="29" customFormat="1" x14ac:dyDescent="0.45">
      <c r="A19" s="50" t="s">
        <v>36</v>
      </c>
      <c r="B19" s="65" t="s">
        <v>37</v>
      </c>
      <c r="C19" s="38" t="s">
        <v>17</v>
      </c>
      <c r="D19" s="43">
        <v>15.96</v>
      </c>
      <c r="E19" s="19"/>
      <c r="F19" s="19">
        <f t="shared" si="0"/>
        <v>0</v>
      </c>
      <c r="G19" s="30" t="s">
        <v>11</v>
      </c>
    </row>
    <row r="20" spans="1:7" s="29" customFormat="1" x14ac:dyDescent="0.45">
      <c r="A20" s="50" t="s">
        <v>38</v>
      </c>
      <c r="B20" s="57" t="s">
        <v>39</v>
      </c>
      <c r="C20" s="38" t="s">
        <v>29</v>
      </c>
      <c r="D20" s="44">
        <v>15.96</v>
      </c>
      <c r="E20" s="19"/>
      <c r="F20" s="19">
        <f t="shared" si="0"/>
        <v>0</v>
      </c>
      <c r="G20" s="30" t="s">
        <v>11</v>
      </c>
    </row>
    <row r="21" spans="1:7" s="29" customFormat="1" x14ac:dyDescent="0.45">
      <c r="A21" s="50" t="s">
        <v>40</v>
      </c>
      <c r="B21" s="57" t="s">
        <v>41</v>
      </c>
      <c r="C21" s="38" t="s">
        <v>29</v>
      </c>
      <c r="D21" s="44">
        <v>15.96</v>
      </c>
      <c r="E21" s="19"/>
      <c r="F21" s="19">
        <f t="shared" si="0"/>
        <v>0</v>
      </c>
      <c r="G21" s="30" t="s">
        <v>11</v>
      </c>
    </row>
    <row r="22" spans="1:7" s="29" customFormat="1" x14ac:dyDescent="0.45">
      <c r="A22" s="50" t="s">
        <v>42</v>
      </c>
      <c r="B22" s="65" t="s">
        <v>43</v>
      </c>
      <c r="C22" s="38" t="s">
        <v>29</v>
      </c>
      <c r="D22" s="39">
        <v>15.96</v>
      </c>
      <c r="E22" s="19"/>
      <c r="F22" s="19">
        <f t="shared" si="0"/>
        <v>0</v>
      </c>
      <c r="G22" s="30" t="s">
        <v>11</v>
      </c>
    </row>
    <row r="23" spans="1:7" s="29" customFormat="1" x14ac:dyDescent="0.45">
      <c r="A23" s="50" t="s">
        <v>44</v>
      </c>
      <c r="B23" s="57" t="s">
        <v>45</v>
      </c>
      <c r="C23" s="38" t="s">
        <v>29</v>
      </c>
      <c r="D23" s="40">
        <v>15.96</v>
      </c>
      <c r="E23" s="19"/>
      <c r="F23" s="19">
        <f t="shared" si="0"/>
        <v>0</v>
      </c>
      <c r="G23" s="30" t="s">
        <v>11</v>
      </c>
    </row>
    <row r="24" spans="1:7" s="29" customFormat="1" x14ac:dyDescent="0.45">
      <c r="A24" s="50" t="s">
        <v>46</v>
      </c>
      <c r="B24" s="57" t="s">
        <v>47</v>
      </c>
      <c r="C24" s="38" t="s">
        <v>29</v>
      </c>
      <c r="D24" s="40">
        <v>15.96</v>
      </c>
      <c r="E24" s="19"/>
      <c r="F24" s="19">
        <f t="shared" si="0"/>
        <v>0</v>
      </c>
      <c r="G24" s="30" t="s">
        <v>11</v>
      </c>
    </row>
    <row r="25" spans="1:7" s="29" customFormat="1" x14ac:dyDescent="0.45">
      <c r="A25" s="50" t="s">
        <v>48</v>
      </c>
      <c r="B25" s="57" t="s">
        <v>49</v>
      </c>
      <c r="C25" s="36" t="s">
        <v>50</v>
      </c>
      <c r="D25" s="40">
        <v>1</v>
      </c>
      <c r="E25" s="19"/>
      <c r="F25" s="19">
        <f t="shared" si="0"/>
        <v>0</v>
      </c>
      <c r="G25" s="30" t="s">
        <v>11</v>
      </c>
    </row>
    <row r="26" spans="1:7" s="29" customFormat="1" x14ac:dyDescent="0.45">
      <c r="A26" s="50" t="s">
        <v>51</v>
      </c>
      <c r="B26" s="57" t="s">
        <v>52</v>
      </c>
      <c r="C26" s="38" t="s">
        <v>29</v>
      </c>
      <c r="D26" s="40">
        <v>3.51</v>
      </c>
      <c r="E26" s="19"/>
      <c r="F26" s="19">
        <f t="shared" si="0"/>
        <v>0</v>
      </c>
      <c r="G26" s="30" t="s">
        <v>11</v>
      </c>
    </row>
    <row r="27" spans="1:7" s="29" customFormat="1" x14ac:dyDescent="0.45">
      <c r="A27" s="50"/>
      <c r="B27" s="45" t="s">
        <v>53</v>
      </c>
      <c r="C27" s="61"/>
      <c r="D27" s="39"/>
      <c r="E27" s="19"/>
      <c r="F27" s="19"/>
      <c r="G27" s="30" t="s">
        <v>11</v>
      </c>
    </row>
    <row r="28" spans="1:7" s="29" customFormat="1" x14ac:dyDescent="0.45">
      <c r="A28" s="42">
        <v>19</v>
      </c>
      <c r="B28" s="62" t="s">
        <v>54</v>
      </c>
      <c r="C28" s="38" t="s">
        <v>22</v>
      </c>
      <c r="D28" s="46">
        <v>14</v>
      </c>
      <c r="E28" s="19"/>
      <c r="F28" s="19">
        <f t="shared" ref="F28:F32" si="1">D28*E28</f>
        <v>0</v>
      </c>
      <c r="G28" s="30" t="s">
        <v>11</v>
      </c>
    </row>
    <row r="29" spans="1:7" s="29" customFormat="1" x14ac:dyDescent="0.45">
      <c r="A29" s="47" t="s">
        <v>55</v>
      </c>
      <c r="B29" s="66" t="s">
        <v>56</v>
      </c>
      <c r="C29" s="67" t="s">
        <v>57</v>
      </c>
      <c r="D29" s="48">
        <v>0.14238000000000001</v>
      </c>
      <c r="E29" s="19"/>
      <c r="F29" s="19">
        <f t="shared" si="1"/>
        <v>0</v>
      </c>
      <c r="G29" s="30" t="s">
        <v>11</v>
      </c>
    </row>
    <row r="30" spans="1:7" s="29" customFormat="1" x14ac:dyDescent="0.45">
      <c r="A30" s="47" t="s">
        <v>58</v>
      </c>
      <c r="B30" s="65" t="s">
        <v>59</v>
      </c>
      <c r="C30" s="38" t="s">
        <v>29</v>
      </c>
      <c r="D30" s="49">
        <v>9.4</v>
      </c>
      <c r="E30" s="19"/>
      <c r="F30" s="19">
        <f t="shared" si="1"/>
        <v>0</v>
      </c>
      <c r="G30" s="30" t="s">
        <v>11</v>
      </c>
    </row>
    <row r="31" spans="1:7" s="29" customFormat="1" x14ac:dyDescent="0.45">
      <c r="A31" s="50" t="s">
        <v>60</v>
      </c>
      <c r="B31" s="65" t="s">
        <v>61</v>
      </c>
      <c r="C31" s="68" t="s">
        <v>57</v>
      </c>
      <c r="D31" s="49">
        <v>5</v>
      </c>
      <c r="E31" s="19"/>
      <c r="F31" s="19">
        <f t="shared" si="1"/>
        <v>0</v>
      </c>
      <c r="G31" s="30" t="s">
        <v>11</v>
      </c>
    </row>
    <row r="32" spans="1:7" s="29" customFormat="1" x14ac:dyDescent="0.45">
      <c r="A32" s="50" t="s">
        <v>62</v>
      </c>
      <c r="B32" s="65" t="s">
        <v>63</v>
      </c>
      <c r="C32" s="68" t="s">
        <v>57</v>
      </c>
      <c r="D32" s="49">
        <v>5</v>
      </c>
      <c r="E32" s="19"/>
      <c r="F32" s="19">
        <f t="shared" si="1"/>
        <v>0</v>
      </c>
      <c r="G32" s="30" t="s">
        <v>11</v>
      </c>
    </row>
    <row r="33" spans="1:7" s="29" customFormat="1" x14ac:dyDescent="0.45">
      <c r="A33" s="33"/>
      <c r="B33" s="75" t="s">
        <v>77</v>
      </c>
      <c r="C33" s="34"/>
      <c r="D33" s="35"/>
      <c r="E33" s="77"/>
      <c r="F33" s="77"/>
      <c r="G33" s="30" t="s">
        <v>11</v>
      </c>
    </row>
    <row r="34" spans="1:7" s="29" customFormat="1" x14ac:dyDescent="0.45">
      <c r="A34" s="37">
        <v>1</v>
      </c>
      <c r="B34" s="69" t="s">
        <v>64</v>
      </c>
      <c r="C34" s="51" t="s">
        <v>22</v>
      </c>
      <c r="D34" s="52">
        <v>1</v>
      </c>
      <c r="E34" s="78"/>
      <c r="F34" s="78">
        <f>D34*E34</f>
        <v>0</v>
      </c>
      <c r="G34" s="30" t="s">
        <v>11</v>
      </c>
    </row>
    <row r="35" spans="1:7" s="29" customFormat="1" x14ac:dyDescent="0.45">
      <c r="A35" s="37">
        <v>2</v>
      </c>
      <c r="B35" s="70" t="s">
        <v>65</v>
      </c>
      <c r="C35" s="37" t="s">
        <v>50</v>
      </c>
      <c r="D35" s="52">
        <v>5</v>
      </c>
      <c r="E35" s="78"/>
      <c r="F35" s="78">
        <f t="shared" ref="F35:F47" si="2">D35*E35</f>
        <v>0</v>
      </c>
      <c r="G35" s="30" t="s">
        <v>11</v>
      </c>
    </row>
    <row r="36" spans="1:7" s="29" customFormat="1" x14ac:dyDescent="0.45">
      <c r="A36" s="37">
        <v>3</v>
      </c>
      <c r="B36" s="69" t="s">
        <v>66</v>
      </c>
      <c r="C36" s="51" t="s">
        <v>22</v>
      </c>
      <c r="D36" s="52">
        <v>2</v>
      </c>
      <c r="E36" s="78"/>
      <c r="F36" s="78">
        <f t="shared" si="2"/>
        <v>0</v>
      </c>
      <c r="G36" s="30" t="s">
        <v>11</v>
      </c>
    </row>
    <row r="37" spans="1:7" s="29" customFormat="1" x14ac:dyDescent="0.45">
      <c r="A37" s="37">
        <v>4</v>
      </c>
      <c r="B37" s="70" t="s">
        <v>67</v>
      </c>
      <c r="C37" s="37" t="s">
        <v>22</v>
      </c>
      <c r="D37" s="52">
        <v>1</v>
      </c>
      <c r="E37" s="78"/>
      <c r="F37" s="78">
        <f t="shared" si="2"/>
        <v>0</v>
      </c>
      <c r="G37" s="30" t="s">
        <v>11</v>
      </c>
    </row>
    <row r="38" spans="1:7" s="29" customFormat="1" x14ac:dyDescent="0.45">
      <c r="A38" s="37">
        <v>5</v>
      </c>
      <c r="B38" s="69" t="s">
        <v>68</v>
      </c>
      <c r="C38" s="51" t="s">
        <v>22</v>
      </c>
      <c r="D38" s="52">
        <v>5</v>
      </c>
      <c r="E38" s="78"/>
      <c r="F38" s="78">
        <f t="shared" si="2"/>
        <v>0</v>
      </c>
      <c r="G38" s="30" t="s">
        <v>11</v>
      </c>
    </row>
    <row r="39" spans="1:7" s="29" customFormat="1" x14ac:dyDescent="0.45">
      <c r="A39" s="37">
        <v>6</v>
      </c>
      <c r="B39" s="69" t="s">
        <v>69</v>
      </c>
      <c r="C39" s="51" t="s">
        <v>22</v>
      </c>
      <c r="D39" s="52">
        <v>4</v>
      </c>
      <c r="E39" s="78"/>
      <c r="F39" s="78">
        <f t="shared" si="2"/>
        <v>0</v>
      </c>
      <c r="G39" s="30" t="s">
        <v>11</v>
      </c>
    </row>
    <row r="40" spans="1:7" s="29" customFormat="1" ht="16.5" x14ac:dyDescent="0.45">
      <c r="A40" s="37">
        <v>7</v>
      </c>
      <c r="B40" s="71" t="s">
        <v>78</v>
      </c>
      <c r="C40" s="37" t="s">
        <v>70</v>
      </c>
      <c r="D40" s="52">
        <v>100</v>
      </c>
      <c r="E40" s="78"/>
      <c r="F40" s="78">
        <f t="shared" si="2"/>
        <v>0</v>
      </c>
      <c r="G40" s="30" t="s">
        <v>11</v>
      </c>
    </row>
    <row r="41" spans="1:7" s="29" customFormat="1" ht="16.5" x14ac:dyDescent="0.45">
      <c r="A41" s="37">
        <v>8</v>
      </c>
      <c r="B41" s="71" t="s">
        <v>79</v>
      </c>
      <c r="C41" s="37" t="s">
        <v>70</v>
      </c>
      <c r="D41" s="52">
        <v>80</v>
      </c>
      <c r="E41" s="78"/>
      <c r="F41" s="78">
        <f t="shared" si="2"/>
        <v>0</v>
      </c>
      <c r="G41" s="30" t="s">
        <v>11</v>
      </c>
    </row>
    <row r="42" spans="1:7" s="29" customFormat="1" x14ac:dyDescent="0.45">
      <c r="A42" s="37">
        <v>9</v>
      </c>
      <c r="B42" s="70" t="s">
        <v>71</v>
      </c>
      <c r="C42" s="37" t="s">
        <v>70</v>
      </c>
      <c r="D42" s="52">
        <v>100</v>
      </c>
      <c r="E42" s="78"/>
      <c r="F42" s="78">
        <f t="shared" si="2"/>
        <v>0</v>
      </c>
      <c r="G42" s="30" t="s">
        <v>11</v>
      </c>
    </row>
    <row r="43" spans="1:7" s="29" customFormat="1" x14ac:dyDescent="0.45">
      <c r="A43" s="72" t="s">
        <v>34</v>
      </c>
      <c r="B43" s="73" t="s">
        <v>72</v>
      </c>
      <c r="C43" s="53" t="s">
        <v>70</v>
      </c>
      <c r="D43" s="52">
        <v>160</v>
      </c>
      <c r="E43" s="78"/>
      <c r="F43" s="78">
        <f t="shared" si="2"/>
        <v>0</v>
      </c>
      <c r="G43" s="30" t="s">
        <v>11</v>
      </c>
    </row>
    <row r="44" spans="1:7" s="29" customFormat="1" x14ac:dyDescent="0.45">
      <c r="A44" s="37">
        <v>11</v>
      </c>
      <c r="B44" s="74" t="s">
        <v>73</v>
      </c>
      <c r="C44" s="51" t="s">
        <v>22</v>
      </c>
      <c r="D44" s="52">
        <v>30</v>
      </c>
      <c r="E44" s="78"/>
      <c r="F44" s="78">
        <f t="shared" si="2"/>
        <v>0</v>
      </c>
      <c r="G44" s="30" t="s">
        <v>11</v>
      </c>
    </row>
    <row r="45" spans="1:7" s="29" customFormat="1" x14ac:dyDescent="0.45">
      <c r="A45" s="37">
        <v>12</v>
      </c>
      <c r="B45" s="71" t="s">
        <v>74</v>
      </c>
      <c r="C45" s="37" t="s">
        <v>50</v>
      </c>
      <c r="D45" s="52">
        <v>4</v>
      </c>
      <c r="E45" s="78"/>
      <c r="F45" s="78">
        <f t="shared" si="2"/>
        <v>0</v>
      </c>
      <c r="G45" s="30" t="s">
        <v>11</v>
      </c>
    </row>
    <row r="46" spans="1:7" s="29" customFormat="1" x14ac:dyDescent="0.45">
      <c r="A46" s="37">
        <v>13</v>
      </c>
      <c r="B46" s="70" t="s">
        <v>75</v>
      </c>
      <c r="C46" s="37" t="s">
        <v>22</v>
      </c>
      <c r="D46" s="52">
        <v>7</v>
      </c>
      <c r="E46" s="78"/>
      <c r="F46" s="78">
        <f t="shared" si="2"/>
        <v>0</v>
      </c>
      <c r="G46" s="30" t="s">
        <v>11</v>
      </c>
    </row>
    <row r="47" spans="1:7" s="29" customFormat="1" ht="16.5" thickBot="1" x14ac:dyDescent="0.5">
      <c r="A47" s="37">
        <v>14</v>
      </c>
      <c r="B47" s="70" t="s">
        <v>76</v>
      </c>
      <c r="C47" s="37" t="s">
        <v>22</v>
      </c>
      <c r="D47" s="52">
        <v>7</v>
      </c>
      <c r="E47" s="78"/>
      <c r="F47" s="78">
        <f t="shared" si="2"/>
        <v>0</v>
      </c>
      <c r="G47" s="30" t="s">
        <v>11</v>
      </c>
    </row>
    <row r="48" spans="1:7" ht="16.5" thickBot="1" x14ac:dyDescent="0.5">
      <c r="A48" s="33"/>
      <c r="B48" s="1" t="s">
        <v>4</v>
      </c>
      <c r="C48" s="14"/>
      <c r="D48" s="2"/>
      <c r="E48" s="2"/>
      <c r="F48" s="3">
        <f>SUM(F8:F47)</f>
        <v>0</v>
      </c>
    </row>
    <row r="49" spans="1:6" ht="16.5" thickBot="1" x14ac:dyDescent="0.5">
      <c r="A49" s="33"/>
      <c r="B49" s="4" t="s">
        <v>10</v>
      </c>
      <c r="C49" s="15"/>
      <c r="D49" s="5"/>
      <c r="E49" s="5"/>
      <c r="F49" s="6"/>
    </row>
    <row r="50" spans="1:6" ht="16.5" thickBot="1" x14ac:dyDescent="0.5">
      <c r="A50" s="33"/>
      <c r="B50" s="4" t="s">
        <v>12</v>
      </c>
      <c r="C50" s="15"/>
      <c r="D50" s="5"/>
      <c r="E50" s="5"/>
      <c r="F50" s="6"/>
    </row>
    <row r="51" spans="1:6" ht="16.5" thickBot="1" x14ac:dyDescent="0.5">
      <c r="A51" s="33"/>
      <c r="B51" s="7" t="s">
        <v>5</v>
      </c>
      <c r="C51" s="16"/>
      <c r="D51" s="5"/>
      <c r="E51" s="5"/>
      <c r="F51" s="5">
        <f>SUM(F48:F50)</f>
        <v>0</v>
      </c>
    </row>
    <row r="52" spans="1:6" ht="16.5" thickBot="1" x14ac:dyDescent="0.5">
      <c r="A52" s="33"/>
      <c r="B52" s="4" t="s">
        <v>6</v>
      </c>
      <c r="C52" s="15"/>
      <c r="D52" s="5"/>
      <c r="E52" s="5"/>
      <c r="F52" s="6"/>
    </row>
    <row r="53" spans="1:6" ht="16.5" thickBot="1" x14ac:dyDescent="0.5">
      <c r="A53" s="33"/>
      <c r="B53" s="8" t="s">
        <v>5</v>
      </c>
      <c r="C53" s="17"/>
      <c r="D53" s="9"/>
      <c r="E53" s="9"/>
      <c r="F53" s="9">
        <f>SUM(F51:F52)</f>
        <v>0</v>
      </c>
    </row>
    <row r="54" spans="1:6" ht="16.5" thickBot="1" x14ac:dyDescent="0.5">
      <c r="A54" s="33"/>
      <c r="B54" s="4" t="s">
        <v>9</v>
      </c>
      <c r="C54" s="15"/>
      <c r="D54" s="5"/>
      <c r="E54" s="5"/>
      <c r="F54" s="6">
        <f>F53*C54</f>
        <v>0</v>
      </c>
    </row>
    <row r="55" spans="1:6" ht="16.5" thickBot="1" x14ac:dyDescent="0.5">
      <c r="A55" s="33"/>
      <c r="B55" s="8" t="s">
        <v>5</v>
      </c>
      <c r="C55" s="9"/>
      <c r="D55" s="9"/>
      <c r="E55" s="9"/>
      <c r="F55" s="9">
        <f>SUM(F53:F54)</f>
        <v>0</v>
      </c>
    </row>
    <row r="56" spans="1:6" x14ac:dyDescent="0.45">
      <c r="F56" s="76"/>
    </row>
    <row r="57" spans="1:6" x14ac:dyDescent="0.45">
      <c r="F57" s="31"/>
    </row>
  </sheetData>
  <autoFilter ref="A6:G55"/>
  <mergeCells count="6">
    <mergeCell ref="F4:F5"/>
    <mergeCell ref="A4:A5"/>
    <mergeCell ref="B4:B5"/>
    <mergeCell ref="C4:C5"/>
    <mergeCell ref="D4:D5"/>
    <mergeCell ref="E4:E5"/>
  </mergeCells>
  <conditionalFormatting sqref="D11">
    <cfRule type="cellIs" dxfId="1" priority="2" stopIfTrue="1" operator="equal">
      <formula>0</formula>
    </cfRule>
  </conditionalFormatting>
  <conditionalFormatting sqref="D11:E11">
    <cfRule type="cellIs" dxfId="0" priority="1" stopIfTrue="1" operator="equal">
      <formula>8223.307275</formula>
    </cfRule>
  </conditionalFormatting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კრებსითი სატენდერო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2023-01-18T13:27:23Z</dcterms:modified>
</cp:coreProperties>
</file>